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150" yWindow="615" windowWidth="20730" windowHeight="9150"/>
  </bookViews>
  <sheets>
    <sheet name="Лист1" sheetId="1" r:id="rId1"/>
    <sheet name="Лист6" sheetId="2" r:id="rId2"/>
    <sheet name="Лист7" sheetId="3" r:id="rId3"/>
    <sheet name="Лист5" sheetId="4" r:id="rId4"/>
    <sheet name="Лист4" sheetId="5" r:id="rId5"/>
    <sheet name="Лист3" sheetId="6" r:id="rId6"/>
    <sheet name="Лист2" sheetId="7" r:id="rId7"/>
  </sheets>
  <definedNames>
    <definedName name="_xlnm.Print_Area" localSheetId="0">Лист1!$A$2:$N$23</definedName>
  </definedNames>
  <calcPr calcId="999999"/>
</workbook>
</file>

<file path=xl/calcChain.xml><?xml version="1.0" encoding="utf-8"?>
<calcChain xmlns="http://schemas.openxmlformats.org/spreadsheetml/2006/main">
  <c r="K5" i="2" l="1"/>
  <c r="J5" i="2"/>
  <c r="I5" i="2"/>
  <c r="H5" i="2"/>
  <c r="G5" i="2"/>
  <c r="F5" i="2"/>
  <c r="E5" i="2"/>
  <c r="D5" i="2"/>
  <c r="C5" i="2"/>
  <c r="B5" i="2"/>
  <c r="A5" i="2"/>
  <c r="L4" i="2"/>
  <c r="K4" i="2"/>
  <c r="J4" i="2"/>
  <c r="I4" i="2"/>
  <c r="H4" i="2"/>
  <c r="G4" i="2"/>
  <c r="F4" i="2"/>
  <c r="E4" i="2"/>
  <c r="D4" i="2"/>
  <c r="C4" i="2"/>
  <c r="B4" i="2"/>
  <c r="A4" i="2"/>
  <c r="K3" i="2"/>
  <c r="J3" i="2"/>
  <c r="I3" i="2"/>
  <c r="H3" i="2"/>
  <c r="G3" i="2"/>
  <c r="F3" i="2"/>
  <c r="E3" i="2"/>
  <c r="D3" i="2"/>
  <c r="C3" i="2"/>
  <c r="B3" i="2"/>
  <c r="A3" i="2"/>
  <c r="N19" i="1"/>
  <c r="M19" i="1"/>
  <c r="L19" i="1"/>
  <c r="K19" i="1"/>
  <c r="J19" i="1"/>
  <c r="I19" i="1"/>
  <c r="H19" i="1"/>
  <c r="G19" i="1"/>
  <c r="F19" i="1"/>
  <c r="E19" i="1"/>
  <c r="D19" i="1"/>
  <c r="N18" i="1"/>
  <c r="M18" i="1"/>
  <c r="L18" i="1"/>
  <c r="K18" i="1"/>
  <c r="J18" i="1"/>
  <c r="I18" i="1"/>
  <c r="H18" i="1"/>
  <c r="G18" i="1"/>
  <c r="F18" i="1"/>
  <c r="E18" i="1"/>
  <c r="D18" i="1"/>
  <c r="N10" i="1"/>
  <c r="M10" i="1"/>
  <c r="L10" i="1"/>
  <c r="K10" i="1"/>
  <c r="J10" i="1"/>
  <c r="I10" i="1"/>
  <c r="H10" i="1"/>
  <c r="G10" i="1"/>
  <c r="F10" i="1"/>
  <c r="E10" i="1"/>
  <c r="D10" i="1"/>
</calcChain>
</file>

<file path=xl/sharedStrings.xml><?xml version="1.0" encoding="utf-8"?>
<sst xmlns="http://schemas.openxmlformats.org/spreadsheetml/2006/main" count="47" uniqueCount="45">
  <si>
    <t>Меню 2-х разового питания  детей 7-11 лет</t>
  </si>
  <si>
    <t>№ рецептуры по Сборнику блюд 2015г.</t>
  </si>
  <si>
    <t>Наименование блюд</t>
  </si>
  <si>
    <t>Выход порции (г)</t>
  </si>
  <si>
    <t>Пищевые вещества</t>
  </si>
  <si>
    <t>Энергетическая ценность (ккал)</t>
  </si>
  <si>
    <t>Микроэлементы (мг)</t>
  </si>
  <si>
    <t>Витамины (мг)</t>
  </si>
  <si>
    <t>белки</t>
  </si>
  <si>
    <t>жиры</t>
  </si>
  <si>
    <t>углеводы</t>
  </si>
  <si>
    <t>Са</t>
  </si>
  <si>
    <t>Mg</t>
  </si>
  <si>
    <t>P</t>
  </si>
  <si>
    <t>Fe</t>
  </si>
  <si>
    <t>В1</t>
  </si>
  <si>
    <t>С</t>
  </si>
  <si>
    <t>А</t>
  </si>
  <si>
    <t>Вторник, 08.06.2021 г.</t>
  </si>
  <si>
    <t>Завтрак</t>
  </si>
  <si>
    <t>Масло сливочное</t>
  </si>
  <si>
    <t>10</t>
  </si>
  <si>
    <t>Плов из филе куриного</t>
  </si>
  <si>
    <t>200</t>
  </si>
  <si>
    <t>Какао с молоком</t>
  </si>
  <si>
    <t>Батон</t>
  </si>
  <si>
    <t>30</t>
  </si>
  <si>
    <t>Всего:</t>
  </si>
  <si>
    <t>Обед</t>
  </si>
  <si>
    <t>Щи из свежей капусты с картофелем, мясом,  зеленью</t>
  </si>
  <si>
    <t>10/250</t>
  </si>
  <si>
    <t>ТТК 426</t>
  </si>
  <si>
    <t xml:space="preserve">Рыба запечённая </t>
  </si>
  <si>
    <t>90</t>
  </si>
  <si>
    <t>Пюре картофельное</t>
  </si>
  <si>
    <t>150</t>
  </si>
  <si>
    <t>Огурцы свежие (доп. гарнир)</t>
  </si>
  <si>
    <t>65</t>
  </si>
  <si>
    <t>Чай с лимоном</t>
  </si>
  <si>
    <t>200/7</t>
  </si>
  <si>
    <t>Хлеб ржаной/батон</t>
  </si>
  <si>
    <t>50/45</t>
  </si>
  <si>
    <t>Итого:</t>
  </si>
  <si>
    <t>В меню включены витаминизированные напитки: кисель плодово-ягодный витаминизированный (витамины В1,В6,РР,С), кофейный напиток витаминизированный (витамины В1,В6,РР,С), молоко витаминизированное (витамины А,Е, В1,В6,В9,С,РР, а также железо, цинк)</t>
  </si>
  <si>
    <t xml:space="preserve">                     Начальник технологического отдела МП "ЕЦМЗ"  Н.В.Решетникова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</si>
</sst>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rgb="FF000000"/>
      <name val="Calibri"/>
    </font>
    <font>
      <sz val="16"/>
      <color rgb="FF000000"/>
      <name val="Calibri"/>
    </font>
    <font>
      <sz val="10"/>
      <color rgb="FF000000"/>
      <name val="Calibri"/>
    </font>
    <font>
      <b/>
      <sz val="10"/>
      <color rgb="FF000000"/>
      <name val="Calibri"/>
    </font>
    <font>
      <b/>
      <i/>
      <sz val="10"/>
      <color rgb="FF000000"/>
      <name val="Calibri"/>
    </font>
    <font>
      <b/>
      <sz val="10"/>
      <color rgb="FF00B050"/>
      <name val="Calibri"/>
    </font>
    <font>
      <b/>
      <sz val="10"/>
      <color rgb="FFFF0000"/>
      <name val="Calibri"/>
    </font>
    <font>
      <sz val="9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FFFFFF"/>
        <bgColor rgb="FFFFFFCC"/>
      </patternFill>
    </fill>
  </fills>
  <borders count="2">
    <border>
      <left/>
      <right/>
      <top/>
      <bottom/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</borders>
  <cellStyleXfs count="1">
    <xf numFmtId="0" fontId="0" fillId="0" borderId="0"/>
  </cellStyleXfs>
  <cellXfs count="27">
    <xf numFmtId="0" fontId="0" fillId="0" borderId="0" xfId="0" applyProtection="1"/>
    <xf numFmtId="0" fontId="1" fillId="2" borderId="1" xfId="0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 applyProtection="1">
      <alignment horizontal="center" vertical="center"/>
    </xf>
    <xf numFmtId="0" fontId="2" fillId="0" borderId="0" xfId="0" applyFont="1" applyAlignment="1" applyProtection="1">
      <alignment vertical="center"/>
    </xf>
    <xf numFmtId="0" fontId="2" fillId="2" borderId="1" xfId="0" applyFont="1" applyFill="1" applyBorder="1" applyAlignment="1" applyProtection="1">
      <alignment horizontal="center" vertical="center"/>
    </xf>
    <xf numFmtId="49" fontId="3" fillId="2" borderId="1" xfId="0" applyNumberFormat="1" applyFont="1" applyFill="1" applyBorder="1" applyAlignment="1" applyProtection="1">
      <alignment horizontal="center" vertical="center" wrapText="1"/>
    </xf>
    <xf numFmtId="49" fontId="2" fillId="2" borderId="1" xfId="0" applyNumberFormat="1" applyFont="1" applyFill="1" applyBorder="1" applyAlignment="1" applyProtection="1">
      <alignment vertical="center" wrapText="1"/>
    </xf>
    <xf numFmtId="0" fontId="3" fillId="2" borderId="1" xfId="0" applyFont="1" applyFill="1" applyBorder="1" applyAlignment="1" applyProtection="1">
      <alignment horizontal="center" vertical="center"/>
    </xf>
    <xf numFmtId="164" fontId="2" fillId="2" borderId="1" xfId="0" applyNumberFormat="1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vertical="center" wrapText="1"/>
    </xf>
    <xf numFmtId="0" fontId="2" fillId="3" borderId="1" xfId="0" applyFont="1" applyFill="1" applyBorder="1" applyAlignment="1" applyProtection="1">
      <alignment horizontal="center" vertical="center"/>
    </xf>
    <xf numFmtId="0" fontId="3" fillId="3" borderId="1" xfId="0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left" vertical="center" wrapText="1"/>
    </xf>
    <xf numFmtId="49" fontId="4" fillId="3" borderId="1" xfId="0" applyNumberFormat="1" applyFont="1" applyFill="1" applyBorder="1" applyAlignment="1" applyProtection="1">
      <alignment horizontal="center" vertical="center" wrapText="1"/>
    </xf>
    <xf numFmtId="0" fontId="2" fillId="2" borderId="0" xfId="0" applyFont="1" applyFill="1" applyAlignment="1" applyProtection="1">
      <alignment vertical="center"/>
    </xf>
    <xf numFmtId="0" fontId="3" fillId="2" borderId="0" xfId="0" applyFont="1" applyFill="1" applyAlignment="1" applyProtection="1">
      <alignment horizontal="center" vertical="center" wrapText="1"/>
    </xf>
    <xf numFmtId="0" fontId="2" fillId="0" borderId="0" xfId="0" applyFont="1" applyAlignment="1" applyProtection="1">
      <alignment vertical="center" wrapText="1"/>
    </xf>
    <xf numFmtId="0" fontId="3" fillId="0" borderId="0" xfId="0" applyFont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 applyProtection="1">
      <alignment horizontal="left" vertical="center" wrapText="1"/>
    </xf>
    <xf numFmtId="0" fontId="4" fillId="2" borderId="1" xfId="0" applyFont="1" applyFill="1" applyBorder="1" applyAlignment="1" applyProtection="1">
      <alignment horizontal="left" vertical="center" wrapText="1"/>
    </xf>
    <xf numFmtId="0" fontId="4" fillId="3" borderId="1" xfId="0" applyFont="1" applyFill="1" applyBorder="1" applyAlignment="1" applyProtection="1">
      <alignment horizontal="left" vertical="center" wrapText="1"/>
    </xf>
    <xf numFmtId="0" fontId="2" fillId="2" borderId="0" xfId="0" applyFont="1" applyFill="1" applyAlignment="1" applyProtection="1">
      <alignment vertical="center" wrapText="1"/>
    </xf>
    <xf numFmtId="49" fontId="2" fillId="2" borderId="1" xfId="0" applyNumberFormat="1" applyFont="1" applyFill="1" applyBorder="1" applyAlignment="1" applyProtection="1">
      <alignment horizontal="center" vertical="center" wrapText="1"/>
    </xf>
    <xf numFmtId="0" fontId="2" fillId="2" borderId="0" xfId="0" applyFont="1" applyFill="1" applyAlignment="1" applyProtection="1">
      <alignment vertical="center" wrapText="1"/>
    </xf>
    <xf numFmtId="49" fontId="7" fillId="2" borderId="1" xfId="0" applyNumberFormat="1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3"/>
  <sheetViews>
    <sheetView tabSelected="1" view="pageBreakPreview" zoomScale="65" zoomScaleNormal="65" workbookViewId="0">
      <selection activeCell="X42" sqref="X42"/>
    </sheetView>
  </sheetViews>
  <sheetFormatPr defaultColWidth="8" defaultRowHeight="12.75" customHeight="1" x14ac:dyDescent="0.25"/>
  <cols>
    <col min="1" max="1" width="10.28515625" style="3" customWidth="1"/>
    <col min="2" max="2" width="34.28515625" style="16" customWidth="1"/>
    <col min="3" max="3" width="7.5703125" style="17" customWidth="1"/>
    <col min="4" max="5" width="7.7109375" style="3" customWidth="1"/>
    <col min="6" max="6" width="8.5703125" style="3" customWidth="1"/>
    <col min="7" max="7" width="9.28515625" style="3" customWidth="1"/>
    <col min="8" max="8" width="9" style="3" customWidth="1"/>
    <col min="9" max="9" width="7.42578125" style="3" customWidth="1"/>
    <col min="10" max="10" width="7.140625" style="3" customWidth="1"/>
    <col min="11" max="11" width="7.85546875" style="3" customWidth="1"/>
    <col min="12" max="12" width="6.7109375" style="3" customWidth="1"/>
    <col min="13" max="13" width="7.5703125" style="3" customWidth="1"/>
    <col min="14" max="14" width="6.5703125" style="3" customWidth="1"/>
  </cols>
  <sheetData>
    <row r="1" spans="1:14" ht="12.75" customHeight="1" x14ac:dyDescent="0.25">
      <c r="A1" s="3" t="s">
        <v>0</v>
      </c>
    </row>
    <row r="2" spans="1:14" ht="12.75" customHeight="1" x14ac:dyDescent="0.25">
      <c r="A2" s="25" t="s">
        <v>1</v>
      </c>
      <c r="B2" s="26" t="s">
        <v>2</v>
      </c>
      <c r="C2" s="26" t="s">
        <v>3</v>
      </c>
      <c r="D2" s="23" t="s">
        <v>4</v>
      </c>
      <c r="E2" s="23"/>
      <c r="F2" s="23"/>
      <c r="G2" s="23" t="s">
        <v>5</v>
      </c>
      <c r="H2" s="23" t="s">
        <v>6</v>
      </c>
      <c r="I2" s="23"/>
      <c r="J2" s="23"/>
      <c r="K2" s="23"/>
      <c r="L2" s="23" t="s">
        <v>7</v>
      </c>
      <c r="M2" s="23"/>
      <c r="N2" s="23"/>
    </row>
    <row r="3" spans="1:14" ht="41.45" customHeight="1" x14ac:dyDescent="0.25">
      <c r="A3" s="25"/>
      <c r="B3" s="26"/>
      <c r="C3" s="26"/>
      <c r="D3" s="4" t="s">
        <v>8</v>
      </c>
      <c r="E3" s="4" t="s">
        <v>9</v>
      </c>
      <c r="F3" s="4" t="s">
        <v>10</v>
      </c>
      <c r="G3" s="23"/>
      <c r="H3" s="4" t="s">
        <v>11</v>
      </c>
      <c r="I3" s="4" t="s">
        <v>12</v>
      </c>
      <c r="J3" s="4" t="s">
        <v>13</v>
      </c>
      <c r="K3" s="4" t="s">
        <v>14</v>
      </c>
      <c r="L3" s="4" t="s">
        <v>15</v>
      </c>
      <c r="M3" s="4" t="s">
        <v>16</v>
      </c>
      <c r="N3" s="4" t="s">
        <v>17</v>
      </c>
    </row>
    <row r="4" spans="1:14" ht="12.75" customHeight="1" x14ac:dyDescent="0.25">
      <c r="A4" s="4"/>
      <c r="B4" s="18" t="s">
        <v>18</v>
      </c>
      <c r="C4" s="5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ht="12.75" customHeight="1" x14ac:dyDescent="0.25">
      <c r="A5" s="4"/>
      <c r="B5" s="19" t="s">
        <v>19</v>
      </c>
      <c r="C5" s="5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1:14" ht="12.75" customHeight="1" x14ac:dyDescent="0.25">
      <c r="A6" s="4">
        <v>14</v>
      </c>
      <c r="B6" s="12" t="s">
        <v>20</v>
      </c>
      <c r="C6" s="5" t="s">
        <v>21</v>
      </c>
      <c r="D6" s="4">
        <v>0.1</v>
      </c>
      <c r="E6" s="4">
        <v>7.3</v>
      </c>
      <c r="F6" s="4">
        <v>0.1</v>
      </c>
      <c r="G6" s="4">
        <v>66</v>
      </c>
      <c r="H6" s="4">
        <v>2</v>
      </c>
      <c r="I6" s="4">
        <v>0</v>
      </c>
      <c r="J6" s="4">
        <v>3</v>
      </c>
      <c r="K6" s="4">
        <v>0.02</v>
      </c>
      <c r="L6" s="4">
        <v>0</v>
      </c>
      <c r="M6" s="4">
        <v>0</v>
      </c>
      <c r="N6" s="4">
        <v>0.04</v>
      </c>
    </row>
    <row r="7" spans="1:14" ht="12.75" customHeight="1" x14ac:dyDescent="0.25">
      <c r="A7" s="4">
        <v>291</v>
      </c>
      <c r="B7" s="12" t="s">
        <v>22</v>
      </c>
      <c r="C7" s="5" t="s">
        <v>23</v>
      </c>
      <c r="D7" s="4">
        <v>18.600000000000001</v>
      </c>
      <c r="E7" s="4">
        <v>10.4</v>
      </c>
      <c r="F7" s="4">
        <v>41.7</v>
      </c>
      <c r="G7" s="4">
        <v>384</v>
      </c>
      <c r="H7" s="4">
        <v>21</v>
      </c>
      <c r="I7" s="4">
        <v>82</v>
      </c>
      <c r="J7" s="4">
        <v>194</v>
      </c>
      <c r="K7" s="4">
        <v>1.6</v>
      </c>
      <c r="L7" s="4">
        <v>0.09</v>
      </c>
      <c r="M7" s="4">
        <v>3.27</v>
      </c>
      <c r="N7" s="4">
        <v>0.04</v>
      </c>
    </row>
    <row r="8" spans="1:14" ht="12.75" customHeight="1" x14ac:dyDescent="0.25">
      <c r="A8" s="4">
        <v>382</v>
      </c>
      <c r="B8" s="12" t="s">
        <v>24</v>
      </c>
      <c r="C8" s="5" t="s">
        <v>23</v>
      </c>
      <c r="D8" s="4">
        <v>3.9</v>
      </c>
      <c r="E8" s="4">
        <v>3.8</v>
      </c>
      <c r="F8" s="4">
        <v>24.1</v>
      </c>
      <c r="G8" s="4">
        <v>143</v>
      </c>
      <c r="H8" s="4">
        <v>126</v>
      </c>
      <c r="I8" s="4">
        <v>31</v>
      </c>
      <c r="J8" s="4">
        <v>116</v>
      </c>
      <c r="K8" s="4">
        <v>1.03</v>
      </c>
      <c r="L8" s="4">
        <v>0.05</v>
      </c>
      <c r="M8" s="4">
        <v>1.3</v>
      </c>
      <c r="N8" s="4">
        <v>0.02</v>
      </c>
    </row>
    <row r="9" spans="1:14" ht="12.75" customHeight="1" x14ac:dyDescent="0.25">
      <c r="A9" s="4"/>
      <c r="B9" s="9" t="s">
        <v>25</v>
      </c>
      <c r="C9" s="5" t="s">
        <v>26</v>
      </c>
      <c r="D9" s="4">
        <v>2.8</v>
      </c>
      <c r="E9" s="4">
        <v>1.2</v>
      </c>
      <c r="F9" s="4">
        <v>20.100000000000001</v>
      </c>
      <c r="G9" s="4">
        <v>103</v>
      </c>
      <c r="H9" s="4">
        <v>7</v>
      </c>
      <c r="I9" s="4">
        <v>10</v>
      </c>
      <c r="J9" s="4">
        <v>27</v>
      </c>
      <c r="K9" s="4">
        <v>0.6</v>
      </c>
      <c r="L9" s="4">
        <v>0.05</v>
      </c>
      <c r="M9" s="4">
        <v>0</v>
      </c>
      <c r="N9" s="4">
        <v>0</v>
      </c>
    </row>
    <row r="10" spans="1:14" ht="12.75" customHeight="1" x14ac:dyDescent="0.25">
      <c r="A10" s="4"/>
      <c r="B10" s="20" t="s">
        <v>27</v>
      </c>
      <c r="C10" s="7"/>
      <c r="D10" s="7">
        <f t="shared" ref="D10:N10" si="0">SUM(D6:D9)</f>
        <v>25.4</v>
      </c>
      <c r="E10" s="7">
        <f t="shared" si="0"/>
        <v>22.7</v>
      </c>
      <c r="F10" s="7">
        <f t="shared" si="0"/>
        <v>86</v>
      </c>
      <c r="G10" s="7">
        <f t="shared" si="0"/>
        <v>696</v>
      </c>
      <c r="H10" s="7">
        <f t="shared" si="0"/>
        <v>156</v>
      </c>
      <c r="I10" s="7">
        <f t="shared" si="0"/>
        <v>123</v>
      </c>
      <c r="J10" s="7">
        <f t="shared" si="0"/>
        <v>340</v>
      </c>
      <c r="K10" s="7">
        <f t="shared" si="0"/>
        <v>3.25</v>
      </c>
      <c r="L10" s="7">
        <f t="shared" si="0"/>
        <v>0.19</v>
      </c>
      <c r="M10" s="7">
        <f t="shared" si="0"/>
        <v>4.57</v>
      </c>
      <c r="N10" s="7">
        <f t="shared" si="0"/>
        <v>0.1</v>
      </c>
    </row>
    <row r="11" spans="1:14" ht="12.75" customHeight="1" x14ac:dyDescent="0.25">
      <c r="A11" s="4"/>
      <c r="B11" s="19" t="s">
        <v>28</v>
      </c>
      <c r="C11" s="5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14" ht="25.5" customHeight="1" x14ac:dyDescent="0.25">
      <c r="A12" s="4">
        <v>88</v>
      </c>
      <c r="B12" s="6" t="s">
        <v>29</v>
      </c>
      <c r="C12" s="5" t="s">
        <v>30</v>
      </c>
      <c r="D12" s="4">
        <v>4.6500000000000004</v>
      </c>
      <c r="E12" s="4">
        <v>3</v>
      </c>
      <c r="F12" s="4">
        <v>7.7</v>
      </c>
      <c r="G12" s="4">
        <v>81</v>
      </c>
      <c r="H12" s="4">
        <v>34</v>
      </c>
      <c r="I12" s="4">
        <v>22</v>
      </c>
      <c r="J12" s="4">
        <v>47</v>
      </c>
      <c r="K12" s="4">
        <v>0.76</v>
      </c>
      <c r="L12" s="4">
        <v>0.06</v>
      </c>
      <c r="M12" s="4">
        <v>18.36</v>
      </c>
      <c r="N12" s="4">
        <v>0</v>
      </c>
    </row>
    <row r="13" spans="1:14" ht="12.75" customHeight="1" x14ac:dyDescent="0.25">
      <c r="A13" s="4" t="s">
        <v>31</v>
      </c>
      <c r="B13" s="12" t="s">
        <v>32</v>
      </c>
      <c r="C13" s="5" t="s">
        <v>33</v>
      </c>
      <c r="D13" s="4">
        <v>17.100000000000001</v>
      </c>
      <c r="E13" s="4">
        <v>10</v>
      </c>
      <c r="F13" s="4">
        <v>4.4000000000000004</v>
      </c>
      <c r="G13" s="4">
        <v>179</v>
      </c>
      <c r="H13" s="4">
        <v>15</v>
      </c>
      <c r="I13" s="4">
        <v>21</v>
      </c>
      <c r="J13" s="4">
        <v>141</v>
      </c>
      <c r="K13" s="4">
        <v>0.7</v>
      </c>
      <c r="L13" s="4">
        <v>0.23</v>
      </c>
      <c r="M13" s="4">
        <v>0.56000000000000005</v>
      </c>
      <c r="N13" s="4">
        <v>0.02</v>
      </c>
    </row>
    <row r="14" spans="1:14" ht="12.75" customHeight="1" x14ac:dyDescent="0.25">
      <c r="A14" s="4">
        <v>312</v>
      </c>
      <c r="B14" s="9" t="s">
        <v>34</v>
      </c>
      <c r="C14" s="5" t="s">
        <v>35</v>
      </c>
      <c r="D14" s="4">
        <v>3.1</v>
      </c>
      <c r="E14" s="4">
        <v>5.4</v>
      </c>
      <c r="F14" s="4">
        <v>12.1</v>
      </c>
      <c r="G14" s="4">
        <v>138</v>
      </c>
      <c r="H14" s="4">
        <v>37</v>
      </c>
      <c r="I14" s="4">
        <v>28</v>
      </c>
      <c r="J14" s="4">
        <v>82</v>
      </c>
      <c r="K14" s="4">
        <v>0.99</v>
      </c>
      <c r="L14" s="4">
        <v>0.14000000000000001</v>
      </c>
      <c r="M14" s="4">
        <v>5.18</v>
      </c>
      <c r="N14" s="4">
        <v>0.03</v>
      </c>
    </row>
    <row r="15" spans="1:14" ht="12.75" customHeight="1" x14ac:dyDescent="0.25">
      <c r="A15" s="4">
        <v>71</v>
      </c>
      <c r="B15" s="12" t="s">
        <v>36</v>
      </c>
      <c r="C15" s="5" t="s">
        <v>37</v>
      </c>
      <c r="D15" s="4">
        <v>0.43</v>
      </c>
      <c r="E15" s="4">
        <v>7.0000000000000007E-2</v>
      </c>
      <c r="F15" s="4">
        <v>1.73</v>
      </c>
      <c r="G15" s="4">
        <v>9</v>
      </c>
      <c r="H15" s="4">
        <v>15.1</v>
      </c>
      <c r="I15" s="4">
        <v>8.6</v>
      </c>
      <c r="J15" s="4">
        <v>28.1</v>
      </c>
      <c r="K15" s="4">
        <v>0.39</v>
      </c>
      <c r="L15" s="4">
        <v>0.02</v>
      </c>
      <c r="M15" s="4">
        <v>6.5</v>
      </c>
      <c r="N15" s="4">
        <v>0</v>
      </c>
    </row>
    <row r="16" spans="1:14" ht="12.75" customHeight="1" x14ac:dyDescent="0.25">
      <c r="A16" s="4">
        <v>377</v>
      </c>
      <c r="B16" s="9" t="s">
        <v>38</v>
      </c>
      <c r="C16" s="5" t="s">
        <v>39</v>
      </c>
      <c r="D16" s="4">
        <v>0.3</v>
      </c>
      <c r="E16" s="4">
        <v>0.1</v>
      </c>
      <c r="F16" s="4">
        <v>10.3</v>
      </c>
      <c r="G16" s="4">
        <v>44</v>
      </c>
      <c r="H16" s="4">
        <v>8</v>
      </c>
      <c r="I16" s="4">
        <v>5</v>
      </c>
      <c r="J16" s="4">
        <v>10</v>
      </c>
      <c r="K16" s="4">
        <v>0.9</v>
      </c>
      <c r="L16" s="4">
        <v>0</v>
      </c>
      <c r="M16" s="4">
        <v>2.9</v>
      </c>
      <c r="N16" s="4">
        <v>0</v>
      </c>
    </row>
    <row r="17" spans="1:18" ht="12.75" customHeight="1" x14ac:dyDescent="0.25">
      <c r="A17" s="4"/>
      <c r="B17" s="12" t="s">
        <v>40</v>
      </c>
      <c r="C17" s="5" t="s">
        <v>41</v>
      </c>
      <c r="D17" s="4">
        <v>7.6</v>
      </c>
      <c r="E17" s="8">
        <v>2.4</v>
      </c>
      <c r="F17" s="4">
        <v>50.6</v>
      </c>
      <c r="G17" s="4">
        <v>254</v>
      </c>
      <c r="H17" s="4">
        <v>25</v>
      </c>
      <c r="I17" s="4">
        <v>38</v>
      </c>
      <c r="J17" s="4">
        <v>115</v>
      </c>
      <c r="K17" s="4">
        <v>2.8</v>
      </c>
      <c r="L17" s="4">
        <v>0.15</v>
      </c>
      <c r="M17" s="4">
        <v>0</v>
      </c>
      <c r="N17" s="4">
        <v>0</v>
      </c>
    </row>
    <row r="18" spans="1:18" ht="12.75" customHeight="1" x14ac:dyDescent="0.25">
      <c r="A18" s="4"/>
      <c r="B18" s="20" t="s">
        <v>27</v>
      </c>
      <c r="C18" s="7"/>
      <c r="D18" s="7">
        <f t="shared" ref="D18:N18" si="1">SUM(D12:D17)</f>
        <v>33.18</v>
      </c>
      <c r="E18" s="7">
        <f t="shared" si="1"/>
        <v>20.97</v>
      </c>
      <c r="F18" s="7">
        <f t="shared" si="1"/>
        <v>86.83</v>
      </c>
      <c r="G18" s="7">
        <f t="shared" si="1"/>
        <v>705</v>
      </c>
      <c r="H18" s="7">
        <f t="shared" si="1"/>
        <v>134.1</v>
      </c>
      <c r="I18" s="7">
        <f t="shared" si="1"/>
        <v>122.6</v>
      </c>
      <c r="J18" s="7">
        <f t="shared" si="1"/>
        <v>423.1</v>
      </c>
      <c r="K18" s="7">
        <f t="shared" si="1"/>
        <v>6.54</v>
      </c>
      <c r="L18" s="7">
        <f t="shared" si="1"/>
        <v>0.6</v>
      </c>
      <c r="M18" s="7">
        <f t="shared" si="1"/>
        <v>33.5</v>
      </c>
      <c r="N18" s="7">
        <f t="shared" si="1"/>
        <v>0.05</v>
      </c>
    </row>
    <row r="19" spans="1:18" ht="12.75" customHeight="1" x14ac:dyDescent="0.25">
      <c r="A19" s="10"/>
      <c r="B19" s="21" t="s">
        <v>42</v>
      </c>
      <c r="C19" s="13"/>
      <c r="D19" s="11">
        <f t="shared" ref="D19:N19" si="2">D10+D18</f>
        <v>58.58</v>
      </c>
      <c r="E19" s="11">
        <f t="shared" si="2"/>
        <v>43.67</v>
      </c>
      <c r="F19" s="11">
        <f t="shared" si="2"/>
        <v>172.83</v>
      </c>
      <c r="G19" s="11">
        <f t="shared" si="2"/>
        <v>1401</v>
      </c>
      <c r="H19" s="11">
        <f t="shared" si="2"/>
        <v>290.10000000000002</v>
      </c>
      <c r="I19" s="11">
        <f t="shared" si="2"/>
        <v>245.6</v>
      </c>
      <c r="J19" s="11">
        <f t="shared" si="2"/>
        <v>763.1</v>
      </c>
      <c r="K19" s="11">
        <f t="shared" si="2"/>
        <v>9.7899999999999991</v>
      </c>
      <c r="L19" s="11">
        <f t="shared" si="2"/>
        <v>0.79</v>
      </c>
      <c r="M19" s="11">
        <f t="shared" si="2"/>
        <v>38.07</v>
      </c>
      <c r="N19" s="11">
        <f t="shared" si="2"/>
        <v>0.15</v>
      </c>
    </row>
    <row r="20" spans="1:18" ht="12.75" customHeight="1" x14ac:dyDescent="0.25">
      <c r="A20" s="14"/>
      <c r="B20" s="22"/>
      <c r="C20" s="15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</row>
    <row r="21" spans="1:18" ht="12.75" customHeight="1" x14ac:dyDescent="0.25">
      <c r="A21" s="24" t="s">
        <v>43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16"/>
      <c r="P21" s="16"/>
      <c r="Q21" s="16"/>
      <c r="R21" s="16"/>
    </row>
    <row r="22" spans="1:18" ht="12.75" customHeight="1" x14ac:dyDescent="0.2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16"/>
      <c r="P22" s="16"/>
      <c r="Q22" s="16"/>
      <c r="R22" s="16"/>
    </row>
    <row r="23" spans="1:18" ht="12.75" customHeight="1" x14ac:dyDescent="0.25">
      <c r="A23" s="14" t="s">
        <v>44</v>
      </c>
      <c r="B23" s="22"/>
      <c r="C23" s="15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</row>
  </sheetData>
  <sheetProtection selectLockedCells="1" selectUnlockedCells="1"/>
  <mergeCells count="8">
    <mergeCell ref="L2:N2"/>
    <mergeCell ref="A21:N22"/>
    <mergeCell ref="A2:A3"/>
    <mergeCell ref="B2:B3"/>
    <mergeCell ref="C2:C3"/>
    <mergeCell ref="D2:F2"/>
    <mergeCell ref="G2:G3"/>
    <mergeCell ref="H2:K2"/>
  </mergeCells>
  <printOptions horizontalCentered="1"/>
  <pageMargins left="0.23622047244093999" right="0.23622047244093999" top="0.39370078740157" bottom="0.39370078740157" header="0.51181102362205" footer="0.5118110236220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"/>
  <sheetViews>
    <sheetView view="pageBreakPreview" zoomScale="80" zoomScaleNormal="86" workbookViewId="0">
      <selection activeCell="D5" sqref="D5"/>
    </sheetView>
  </sheetViews>
  <sheetFormatPr defaultColWidth="9" defaultRowHeight="15" customHeight="1" x14ac:dyDescent="0.25"/>
  <sheetData>
    <row r="1" spans="1:12" ht="21" customHeight="1" x14ac:dyDescent="0.25">
      <c r="A1" s="2">
        <v>8.1</v>
      </c>
      <c r="B1" s="2">
        <v>13.2</v>
      </c>
      <c r="C1" s="2">
        <v>35</v>
      </c>
      <c r="D1" s="2">
        <v>293</v>
      </c>
      <c r="E1" s="2">
        <v>195</v>
      </c>
      <c r="F1" s="2">
        <v>47</v>
      </c>
      <c r="G1" s="2">
        <v>213</v>
      </c>
      <c r="H1" s="2">
        <v>1.03</v>
      </c>
      <c r="I1" s="2">
        <v>0.17</v>
      </c>
      <c r="J1" s="2">
        <v>2</v>
      </c>
      <c r="K1" s="2">
        <v>7.0000000000000007E-2</v>
      </c>
    </row>
    <row r="2" spans="1:12" ht="21" customHeight="1" x14ac:dyDescent="0.25">
      <c r="A2" s="1">
        <v>0.1</v>
      </c>
      <c r="B2" s="1">
        <v>7.3</v>
      </c>
      <c r="C2" s="1">
        <v>0.1</v>
      </c>
      <c r="D2" s="1">
        <v>66</v>
      </c>
      <c r="E2" s="1">
        <v>2</v>
      </c>
      <c r="F2" s="1">
        <v>0</v>
      </c>
      <c r="G2" s="1">
        <v>3</v>
      </c>
      <c r="H2" s="1">
        <v>0.02</v>
      </c>
      <c r="I2" s="1">
        <v>0</v>
      </c>
      <c r="J2" s="1">
        <v>0</v>
      </c>
      <c r="K2" s="1">
        <v>0.04</v>
      </c>
    </row>
    <row r="3" spans="1:12" ht="15" customHeight="1" x14ac:dyDescent="0.25">
      <c r="A3">
        <f t="shared" ref="A3:K3" si="0">A1-A2</f>
        <v>8</v>
      </c>
      <c r="B3">
        <f t="shared" si="0"/>
        <v>5.9</v>
      </c>
      <c r="C3">
        <f t="shared" si="0"/>
        <v>34.9</v>
      </c>
      <c r="D3">
        <f t="shared" si="0"/>
        <v>227</v>
      </c>
      <c r="E3">
        <f t="shared" si="0"/>
        <v>193</v>
      </c>
      <c r="F3">
        <f t="shared" si="0"/>
        <v>47</v>
      </c>
      <c r="G3">
        <f t="shared" si="0"/>
        <v>210</v>
      </c>
      <c r="H3">
        <f t="shared" si="0"/>
        <v>1.01</v>
      </c>
      <c r="I3">
        <f t="shared" si="0"/>
        <v>0.17</v>
      </c>
      <c r="J3">
        <f t="shared" si="0"/>
        <v>2</v>
      </c>
      <c r="K3">
        <f t="shared" si="0"/>
        <v>0.03</v>
      </c>
    </row>
    <row r="4" spans="1:12" ht="15" customHeight="1" x14ac:dyDescent="0.25">
      <c r="A4">
        <f t="shared" ref="A4:L4" si="1">A2/2</f>
        <v>0.05</v>
      </c>
      <c r="B4">
        <f t="shared" si="1"/>
        <v>3.65</v>
      </c>
      <c r="C4">
        <f t="shared" si="1"/>
        <v>0.05</v>
      </c>
      <c r="D4">
        <f t="shared" si="1"/>
        <v>33</v>
      </c>
      <c r="E4">
        <f t="shared" si="1"/>
        <v>1</v>
      </c>
      <c r="F4">
        <f t="shared" si="1"/>
        <v>0</v>
      </c>
      <c r="G4">
        <f t="shared" si="1"/>
        <v>1.5</v>
      </c>
      <c r="H4">
        <f t="shared" si="1"/>
        <v>0.01</v>
      </c>
      <c r="I4">
        <f t="shared" si="1"/>
        <v>0</v>
      </c>
      <c r="J4">
        <f t="shared" si="1"/>
        <v>0</v>
      </c>
      <c r="K4">
        <f t="shared" si="1"/>
        <v>0.02</v>
      </c>
      <c r="L4">
        <f t="shared" si="1"/>
        <v>0</v>
      </c>
    </row>
    <row r="5" spans="1:12" ht="15" customHeight="1" x14ac:dyDescent="0.25">
      <c r="A5">
        <f t="shared" ref="A5:K5" si="2">A3+A4</f>
        <v>8.0500000000000007</v>
      </c>
      <c r="B5">
        <f t="shared" si="2"/>
        <v>9.5500000000000007</v>
      </c>
      <c r="C5">
        <f t="shared" si="2"/>
        <v>34.950000000000003</v>
      </c>
      <c r="D5">
        <f t="shared" si="2"/>
        <v>260</v>
      </c>
      <c r="E5">
        <f t="shared" si="2"/>
        <v>194</v>
      </c>
      <c r="F5">
        <f t="shared" si="2"/>
        <v>47</v>
      </c>
      <c r="G5">
        <f t="shared" si="2"/>
        <v>211.5</v>
      </c>
      <c r="H5">
        <f t="shared" si="2"/>
        <v>1.02</v>
      </c>
      <c r="I5">
        <f t="shared" si="2"/>
        <v>0.17</v>
      </c>
      <c r="J5">
        <f t="shared" si="2"/>
        <v>2</v>
      </c>
      <c r="K5">
        <f t="shared" si="2"/>
        <v>0.05</v>
      </c>
    </row>
  </sheetData>
  <sheetProtection selectLockedCells="1" selectUnlockedCells="1"/>
  <pageMargins left="0.7" right="0.7" top="0.75" bottom="0.75" header="0.51180555555555995" footer="0.51180555555555995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BreakPreview" zoomScale="80" zoomScaleNormal="86" workbookViewId="0"/>
  </sheetViews>
  <sheetFormatPr defaultColWidth="9" defaultRowHeight="15" customHeight="1" x14ac:dyDescent="0.25"/>
  <sheetData/>
  <sheetProtection selectLockedCells="1" selectUnlockedCells="1"/>
  <pageMargins left="0.7" right="0.7" top="0.75" bottom="0.75" header="0.51180555555555995" footer="0.51180555555555995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BreakPreview" zoomScale="80" zoomScaleNormal="86" workbookViewId="0"/>
  </sheetViews>
  <sheetFormatPr defaultColWidth="9" defaultRowHeight="15" customHeight="1" x14ac:dyDescent="0.25"/>
  <sheetData/>
  <sheetProtection selectLockedCells="1" selectUnlockedCells="1"/>
  <pageMargins left="0.7" right="0.7" top="0.75" bottom="0.75" header="0.51180555555555995" footer="0.51180555555555995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BreakPreview" zoomScale="80" zoomScaleNormal="86" workbookViewId="0"/>
  </sheetViews>
  <sheetFormatPr defaultColWidth="9" defaultRowHeight="15" customHeight="1" x14ac:dyDescent="0.25"/>
  <sheetData/>
  <sheetProtection selectLockedCells="1" selectUnlockedCells="1"/>
  <pageMargins left="0.7" right="0.7" top="0.75" bottom="0.75" header="0.51180555555555995" footer="0.51180555555555995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BreakPreview" zoomScale="80" zoomScaleNormal="86" workbookViewId="0">
      <selection activeCell="C15" sqref="C15"/>
    </sheetView>
  </sheetViews>
  <sheetFormatPr defaultColWidth="8" defaultRowHeight="15" customHeight="1" x14ac:dyDescent="0.25"/>
  <sheetData/>
  <sheetProtection selectLockedCells="1" selectUnlockedCells="1"/>
  <pageMargins left="0.7" right="0.7" top="0.75" bottom="0.75" header="0.51180555555555995" footer="0.51180555555555995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BreakPreview" zoomScale="80" zoomScaleNormal="86" workbookViewId="0">
      <selection activeCell="G31" sqref="G31"/>
    </sheetView>
  </sheetViews>
  <sheetFormatPr defaultColWidth="8" defaultRowHeight="15" customHeight="1" x14ac:dyDescent="0.25"/>
  <sheetData/>
  <sheetProtection selectLockedCells="1" selectUnlockedCells="1"/>
  <pageMargins left="0.7" right="0.7" top="0.75" bottom="0.75" header="0.51180555555555995" footer="0.5118055555555599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</vt:i4>
      </vt:variant>
    </vt:vector>
  </HeadingPairs>
  <TitlesOfParts>
    <vt:vector size="8" baseType="lpstr">
      <vt:lpstr>Лист1</vt:lpstr>
      <vt:lpstr>Лист6</vt:lpstr>
      <vt:lpstr>Лист7</vt:lpstr>
      <vt:lpstr>Лист5</vt:lpstr>
      <vt:lpstr>Лист4</vt:lpstr>
      <vt:lpstr>Лист3</vt:lpstr>
      <vt:lpstr>Лист2</vt:lpstr>
      <vt:lpstr>Лист1!Область_печати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User</dc:creator>
  <cp:lastModifiedBy>gam19@mail.ru</cp:lastModifiedBy>
  <dcterms:created xsi:type="dcterms:W3CDTF">2006-09-15T21:00:00Z</dcterms:created>
  <dcterms:modified xsi:type="dcterms:W3CDTF">2022-02-17T15:27:23Z</dcterms:modified>
</cp:coreProperties>
</file>